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M6" i="6" l="1"/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<sst xmlns="http://schemas.openxmlformats.org/spreadsheetml/2006/main" count="151" uniqueCount="71">
  <si>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</si>
  <si>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</si>
  <si>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</si>
  <si>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</si>
  <si>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</si>
  <si>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</si>
  <si>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</si>
  <si>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</si>
  <si>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</si>
  <si>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</si>
  <si>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</si>
  <si>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</si>
  <si>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</si>
  <si>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</si>
  <si>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</si>
  <si>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</si>
  <si>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</si>
  <si>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</si>
  <si>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</si>
  <si>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</si>
  <si>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</si>
  <si>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</si>
  <si>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</si>
  <si>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</si>
  <si>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</si>
  <si>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KiU = Kiteen Urheilijat  (1931)</t>
  </si>
  <si>
    <t>Reijo Makkonen</t>
  </si>
  <si>
    <t>10.</t>
  </si>
  <si>
    <t>KiU  2</t>
  </si>
  <si>
    <t>9.</t>
  </si>
  <si>
    <t>KiPa  2</t>
  </si>
  <si>
    <t>5.</t>
  </si>
  <si>
    <t>7.</t>
  </si>
  <si>
    <t>KiPe  2</t>
  </si>
  <si>
    <t>KiPe = Kinnarin Pesis  (1998)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</si>
  <si>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</si>
  <si>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</si>
  <si>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</si>
  <si>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</si>
  <si>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</si>
  <si>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</si>
  <si>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</si>
  <si>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</si>
  <si>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</si>
  <si>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</si>
  <si>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</si>
  <si>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</si>
  <si>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</si>
  <si>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</si>
  <si>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</si>
  <si>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</si>
  <si>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</si>
  <si>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2/5</t>
  </si>
  <si>
    <t>1/1</t>
  </si>
  <si>
    <t>23.07. 1983  Hamina</t>
  </si>
  <si>
    <t xml:space="preserve">  5-9</t>
  </si>
  <si>
    <t>KiU</t>
  </si>
  <si>
    <t>s</t>
  </si>
  <si>
    <t>1/3</t>
  </si>
  <si>
    <t>0/1</t>
  </si>
  <si>
    <t>Tommi Heinonen</t>
  </si>
  <si>
    <t>B-POJAT</t>
  </si>
  <si>
    <t>3/3</t>
  </si>
  <si>
    <t>1/2</t>
  </si>
  <si>
    <t>Yhteensä</t>
  </si>
  <si>
    <t>24.07. 1982  Seinäjoki</t>
  </si>
  <si>
    <t xml:space="preserve"> 14-4</t>
  </si>
  <si>
    <t>25.07. 1981  Toholampi</t>
  </si>
  <si>
    <t xml:space="preserve"> 5-10</t>
  </si>
  <si>
    <t>8/10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</si>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</sst>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0" fontId="2" fillId="7" borderId="5" xfId="0" applyFont="1" applyFill="1" applyBorder="1" applyAlignment="1">
      <alignment horizontal="left"/>
    </xf>
    <xf numFmtId="0" fontId="2" fillId="7" borderId="4" xfId="0" applyFont="1" applyFill="1" applyBorder="1"/>
    <xf numFmtId="0" fontId="2" fillId="7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1</v>
      </c>
      <c r="AC4" s="12">
        <v>5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29</v>
      </c>
      <c r="Z6" s="69" t="s">
        <v>30</v>
      </c>
      <c r="AA6" s="12">
        <v>16</v>
      </c>
      <c r="AB6" s="12">
        <v>1</v>
      </c>
      <c r="AC6" s="12">
        <v>14</v>
      </c>
      <c r="AD6" s="12">
        <v>13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31</v>
      </c>
      <c r="Z7" s="69" t="s">
        <v>30</v>
      </c>
      <c r="AA7" s="12">
        <v>1</v>
      </c>
      <c r="AB7" s="12">
        <v>0</v>
      </c>
      <c r="AC7" s="12">
        <v>2</v>
      </c>
      <c r="AD7" s="12">
        <v>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9" t="s">
        <v>30</v>
      </c>
      <c r="AA8" s="12">
        <v>17</v>
      </c>
      <c r="AB8" s="12">
        <v>1</v>
      </c>
      <c r="AC8" s="12">
        <v>10</v>
      </c>
      <c r="AD8" s="12">
        <v>12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9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2004</v>
      </c>
      <c r="Y10" s="12" t="s">
        <v>32</v>
      </c>
      <c r="Z10" s="1" t="s">
        <v>33</v>
      </c>
      <c r="AA10" s="12">
        <v>8</v>
      </c>
      <c r="AB10" s="12">
        <v>0</v>
      </c>
      <c r="AC10" s="12">
        <v>1</v>
      </c>
      <c r="AD10" s="12">
        <v>3</v>
      </c>
      <c r="AE10" s="12">
        <v>12</v>
      </c>
      <c r="AF10" s="70">
        <v>0.3</v>
      </c>
      <c r="AG10" s="71">
        <v>40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60</v>
      </c>
      <c r="AB11" s="36">
        <f>SUM(AB4:AB10)</f>
        <v>3</v>
      </c>
      <c r="AC11" s="36">
        <f>SUM(AC4:AC10)</f>
        <v>32</v>
      </c>
      <c r="AD11" s="36">
        <f>SUM(AD4:AD10)</f>
        <v>43</v>
      </c>
      <c r="AE11" s="36">
        <f>SUM(AE4:AE10)</f>
        <v>12</v>
      </c>
      <c r="AF11" s="37">
        <v>0</v>
      </c>
      <c r="AG11" s="21">
        <f>SUM(AG4:AG10)</f>
        <v>40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60</v>
      </c>
      <c r="F16" s="47">
        <f>PRODUCT(AB11+AN11)</f>
        <v>3</v>
      </c>
      <c r="G16" s="47">
        <f>PRODUCT(AC11+AO11)</f>
        <v>32</v>
      </c>
      <c r="H16" s="47">
        <f>PRODUCT(AD11+AP11)</f>
        <v>43</v>
      </c>
      <c r="I16" s="47">
        <f>PRODUCT(AE11+AQ11)</f>
        <v>12</v>
      </c>
      <c r="J16" s="60">
        <v>0</v>
      </c>
      <c r="K16" s="10">
        <f>PRODUCT(AG11+AS11)</f>
        <v>40</v>
      </c>
      <c r="L16" s="53">
        <f>PRODUCT((F16+G16)/E16)</f>
        <v>0.58333333333333337</v>
      </c>
      <c r="M16" s="53">
        <f>PRODUCT(H16/E16)</f>
        <v>0.71666666666666667</v>
      </c>
      <c r="N16" s="53">
        <f>PRODUCT((F16+G16+H16)/E16)</f>
        <v>1.3</v>
      </c>
      <c r="O16" s="53">
        <f>PRODUCT(I16/E16)</f>
        <v>0.2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60</v>
      </c>
      <c r="F17" s="47">
        <f t="shared" ref="F17:I17" si="0">SUM(F14:F16)</f>
        <v>3</v>
      </c>
      <c r="G17" s="47">
        <f t="shared" si="0"/>
        <v>32</v>
      </c>
      <c r="H17" s="47">
        <f t="shared" si="0"/>
        <v>43</v>
      </c>
      <c r="I17" s="47">
        <f t="shared" si="0"/>
        <v>12</v>
      </c>
      <c r="J17" s="60">
        <v>0</v>
      </c>
      <c r="K17" s="16" t="e">
        <f>SUM(K14:K16)</f>
        <v>#DIV/0!</v>
      </c>
      <c r="L17" s="53">
        <f>PRODUCT((F17+G17)/E17)</f>
        <v>0.58333333333333337</v>
      </c>
      <c r="M17" s="53">
        <f>PRODUCT(H17/E17)</f>
        <v>0.71666666666666667</v>
      </c>
      <c r="N17" s="53">
        <f>PRODUCT((F17+G17+H17)/E17)</f>
        <v>1.3</v>
      </c>
      <c r="O17" s="53">
        <f>PRODUCT(I17/E17)</f>
        <v>0.2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72"/>
      <c r="B1" s="73" t="s">
        <v>35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7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1" t="s">
        <v>61</v>
      </c>
      <c r="C3" s="18" t="s">
        <v>37</v>
      </c>
      <c r="D3" s="61" t="s">
        <v>38</v>
      </c>
      <c r="E3" s="82" t="s">
        <v>1</v>
      </c>
      <c r="F3" s="10"/>
      <c r="G3" s="36" t="s">
        <v>39</v>
      </c>
      <c r="H3" s="63" t="s">
        <v>40</v>
      </c>
      <c r="I3" s="63" t="s">
        <v>41</v>
      </c>
      <c r="J3" s="11" t="s">
        <v>42</v>
      </c>
      <c r="K3" s="62" t="s">
        <v>43</v>
      </c>
      <c r="L3" s="62" t="s">
        <v>44</v>
      </c>
      <c r="M3" s="36" t="s">
        <v>45</v>
      </c>
      <c r="N3" s="36" t="s">
        <v>46</v>
      </c>
      <c r="O3" s="63" t="s">
        <v>47</v>
      </c>
      <c r="P3" s="36" t="s">
        <v>40</v>
      </c>
      <c r="Q3" s="83" t="s">
        <v>8</v>
      </c>
      <c r="R3" s="83">
        <v>1</v>
      </c>
      <c r="S3" s="83">
        <v>2</v>
      </c>
      <c r="T3" s="83">
        <v>3</v>
      </c>
      <c r="U3" s="83" t="s">
        <v>48</v>
      </c>
      <c r="V3" s="11" t="s">
        <v>9</v>
      </c>
      <c r="W3" s="64" t="s">
        <v>49</v>
      </c>
      <c r="X3" s="64" t="s">
        <v>50</v>
      </c>
      <c r="Y3" s="77"/>
      <c r="Z3" s="77"/>
      <c r="AA3" s="77"/>
      <c r="AB3" s="77"/>
      <c r="AC3" s="77"/>
      <c r="AD3" s="77"/>
    </row>
    <row r="4" spans="1:30" x14ac:dyDescent="0.25">
      <c r="A4" s="72"/>
      <c r="B4" s="120" t="s">
        <v>67</v>
      </c>
      <c r="C4" s="103" t="s">
        <v>68</v>
      </c>
      <c r="D4" s="104" t="s">
        <v>51</v>
      </c>
      <c r="E4" s="87" t="s">
        <v>56</v>
      </c>
      <c r="F4" s="116"/>
      <c r="G4" s="88">
        <v>1</v>
      </c>
      <c r="H4" s="106"/>
      <c r="I4" s="106"/>
      <c r="J4" s="107" t="s">
        <v>57</v>
      </c>
      <c r="K4" s="107">
        <v>1</v>
      </c>
      <c r="L4" s="90"/>
      <c r="M4" s="107">
        <v>1</v>
      </c>
      <c r="N4" s="105"/>
      <c r="O4" s="106"/>
      <c r="P4" s="106">
        <v>1</v>
      </c>
      <c r="Q4" s="108"/>
      <c r="R4" s="108"/>
      <c r="S4" s="108"/>
      <c r="T4" s="108"/>
      <c r="U4" s="108"/>
      <c r="V4" s="109"/>
      <c r="W4" s="121" t="s">
        <v>60</v>
      </c>
      <c r="X4" s="105"/>
      <c r="Y4" s="77"/>
      <c r="Z4" s="77"/>
      <c r="AA4" s="77"/>
      <c r="AB4" s="77"/>
      <c r="AC4" s="77"/>
      <c r="AD4" s="77"/>
    </row>
    <row r="5" spans="1:30" x14ac:dyDescent="0.25">
      <c r="A5" s="72"/>
      <c r="B5" s="84" t="s">
        <v>65</v>
      </c>
      <c r="C5" s="85" t="s">
        <v>66</v>
      </c>
      <c r="D5" s="86" t="s">
        <v>51</v>
      </c>
      <c r="E5" s="87" t="s">
        <v>56</v>
      </c>
      <c r="F5" s="116"/>
      <c r="G5" s="88">
        <v>1</v>
      </c>
      <c r="H5" s="89"/>
      <c r="I5" s="88"/>
      <c r="J5" s="90" t="s">
        <v>57</v>
      </c>
      <c r="K5" s="90">
        <v>1</v>
      </c>
      <c r="L5" s="90"/>
      <c r="M5" s="90">
        <v>1</v>
      </c>
      <c r="N5" s="88"/>
      <c r="O5" s="89">
        <v>1</v>
      </c>
      <c r="P5" s="88">
        <v>3</v>
      </c>
      <c r="Q5" s="100" t="s">
        <v>69</v>
      </c>
      <c r="R5" s="100" t="s">
        <v>70</v>
      </c>
      <c r="S5" s="100" t="s">
        <v>63</v>
      </c>
      <c r="T5" s="100" t="s">
        <v>62</v>
      </c>
      <c r="U5" s="108" t="s">
        <v>53</v>
      </c>
      <c r="V5" s="101">
        <v>0.8</v>
      </c>
      <c r="W5" s="122" t="s">
        <v>60</v>
      </c>
      <c r="X5" s="88"/>
      <c r="Y5" s="77"/>
      <c r="Z5" s="77"/>
      <c r="AA5" s="77"/>
      <c r="AB5" s="77"/>
      <c r="AC5" s="77"/>
      <c r="AD5" s="77"/>
    </row>
    <row r="6" spans="1:30" x14ac:dyDescent="0.25">
      <c r="A6" s="72"/>
      <c r="B6" s="18" t="s">
        <v>64</v>
      </c>
      <c r="C6" s="11"/>
      <c r="D6" s="64"/>
      <c r="E6" s="117"/>
      <c r="F6" s="118"/>
      <c r="G6" s="7">
        <v>2</v>
      </c>
      <c r="H6" s="7"/>
      <c r="I6" s="7"/>
      <c r="J6" s="11"/>
      <c r="K6" s="11"/>
      <c r="L6" s="11"/>
      <c r="M6" s="7">
        <f t="shared" ref="M6" si="0">SUM(M4:M5)</f>
        <v>2</v>
      </c>
      <c r="N6" s="7"/>
      <c r="O6" s="7">
        <v>1</v>
      </c>
      <c r="P6" s="7">
        <v>4</v>
      </c>
      <c r="Q6" s="40" t="s">
        <v>69</v>
      </c>
      <c r="R6" s="40" t="s">
        <v>70</v>
      </c>
      <c r="S6" s="40" t="s">
        <v>63</v>
      </c>
      <c r="T6" s="40" t="s">
        <v>62</v>
      </c>
      <c r="U6" s="40" t="s">
        <v>53</v>
      </c>
      <c r="V6" s="15">
        <v>0.8</v>
      </c>
      <c r="W6" s="119"/>
      <c r="X6" s="40"/>
      <c r="Y6" s="77"/>
      <c r="Z6" s="77"/>
      <c r="AA6" s="77"/>
      <c r="AB6" s="77"/>
      <c r="AC6" s="77"/>
      <c r="AD6" s="77"/>
    </row>
    <row r="7" spans="1:30" x14ac:dyDescent="0.25">
      <c r="A7" s="91"/>
      <c r="B7" s="110"/>
      <c r="C7" s="111"/>
      <c r="D7" s="112"/>
      <c r="E7" s="113"/>
      <c r="F7" s="45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4"/>
      <c r="R7" s="114"/>
      <c r="S7" s="114"/>
      <c r="T7" s="114"/>
      <c r="U7" s="114"/>
      <c r="V7" s="111"/>
      <c r="W7" s="111"/>
      <c r="X7" s="115"/>
      <c r="Y7" s="77"/>
      <c r="Z7" s="77"/>
      <c r="AA7" s="77"/>
      <c r="AB7" s="77"/>
      <c r="AC7" s="77"/>
      <c r="AD7" s="77"/>
    </row>
    <row r="8" spans="1:30" x14ac:dyDescent="0.25">
      <c r="A8" s="91"/>
      <c r="B8" s="81" t="s">
        <v>36</v>
      </c>
      <c r="C8" s="18" t="s">
        <v>37</v>
      </c>
      <c r="D8" s="61" t="s">
        <v>38</v>
      </c>
      <c r="E8" s="82" t="s">
        <v>1</v>
      </c>
      <c r="F8" s="10"/>
      <c r="G8" s="36" t="s">
        <v>39</v>
      </c>
      <c r="H8" s="63" t="s">
        <v>40</v>
      </c>
      <c r="I8" s="63" t="s">
        <v>41</v>
      </c>
      <c r="J8" s="11" t="s">
        <v>42</v>
      </c>
      <c r="K8" s="62" t="s">
        <v>43</v>
      </c>
      <c r="L8" s="62" t="s">
        <v>44</v>
      </c>
      <c r="M8" s="36" t="s">
        <v>45</v>
      </c>
      <c r="N8" s="36" t="s">
        <v>46</v>
      </c>
      <c r="O8" s="63" t="s">
        <v>47</v>
      </c>
      <c r="P8" s="36" t="s">
        <v>40</v>
      </c>
      <c r="Q8" s="83" t="s">
        <v>8</v>
      </c>
      <c r="R8" s="83">
        <v>1</v>
      </c>
      <c r="S8" s="83">
        <v>2</v>
      </c>
      <c r="T8" s="83">
        <v>3</v>
      </c>
      <c r="U8" s="83" t="s">
        <v>48</v>
      </c>
      <c r="V8" s="11" t="s">
        <v>9</v>
      </c>
      <c r="W8" s="64" t="s">
        <v>49</v>
      </c>
      <c r="X8" s="64" t="s">
        <v>50</v>
      </c>
      <c r="Y8" s="77"/>
      <c r="Z8" s="77"/>
      <c r="AA8" s="77"/>
      <c r="AB8" s="77"/>
      <c r="AC8" s="77"/>
      <c r="AD8" s="77"/>
    </row>
    <row r="9" spans="1:30" x14ac:dyDescent="0.25">
      <c r="A9" s="91"/>
      <c r="B9" s="120" t="s">
        <v>54</v>
      </c>
      <c r="C9" s="103" t="s">
        <v>55</v>
      </c>
      <c r="D9" s="104" t="s">
        <v>51</v>
      </c>
      <c r="E9" s="87" t="s">
        <v>56</v>
      </c>
      <c r="F9" s="10"/>
      <c r="G9" s="88"/>
      <c r="H9" s="106"/>
      <c r="I9" s="106">
        <v>1</v>
      </c>
      <c r="J9" s="107" t="s">
        <v>57</v>
      </c>
      <c r="K9" s="107">
        <v>9</v>
      </c>
      <c r="L9" s="90"/>
      <c r="M9" s="107">
        <v>1</v>
      </c>
      <c r="N9" s="105"/>
      <c r="O9" s="106"/>
      <c r="P9" s="106"/>
      <c r="Q9" s="108" t="s">
        <v>52</v>
      </c>
      <c r="R9" s="108" t="s">
        <v>58</v>
      </c>
      <c r="S9" s="108" t="s">
        <v>59</v>
      </c>
      <c r="T9" s="108" t="s">
        <v>53</v>
      </c>
      <c r="U9" s="108"/>
      <c r="V9" s="109">
        <v>0.4</v>
      </c>
      <c r="W9" s="102" t="s">
        <v>60</v>
      </c>
      <c r="X9" s="105"/>
      <c r="Y9" s="77"/>
      <c r="Z9" s="77"/>
      <c r="AA9" s="77"/>
      <c r="AB9" s="77"/>
      <c r="AC9" s="77"/>
      <c r="AD9" s="77"/>
    </row>
    <row r="10" spans="1:30" x14ac:dyDescent="0.25">
      <c r="A10" s="91"/>
      <c r="B10" s="110"/>
      <c r="C10" s="111"/>
      <c r="D10" s="112"/>
      <c r="E10" s="113"/>
      <c r="F10" s="45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4"/>
      <c r="R10" s="114"/>
      <c r="S10" s="114"/>
      <c r="T10" s="114"/>
      <c r="U10" s="114"/>
      <c r="V10" s="111"/>
      <c r="W10" s="111"/>
      <c r="X10" s="115"/>
      <c r="Y10" s="77"/>
      <c r="Z10" s="77"/>
      <c r="AA10" s="77"/>
      <c r="AB10" s="77"/>
      <c r="AC10" s="77"/>
      <c r="AD10" s="77"/>
    </row>
    <row r="11" spans="1:30" x14ac:dyDescent="0.25">
      <c r="A11" s="91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91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91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91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91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91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91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91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91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91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91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91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91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91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91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91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91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91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91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91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91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91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91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91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91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91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91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91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91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91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91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91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91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91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91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91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91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91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91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91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91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91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91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91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91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91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91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91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91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91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7"/>
      <c r="Z60" s="77"/>
      <c r="AA60" s="77"/>
      <c r="AB60" s="77"/>
      <c r="AC60" s="77"/>
      <c r="AD60" s="77"/>
    </row>
    <row r="61" spans="1:30" x14ac:dyDescent="0.25">
      <c r="A61" s="91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7"/>
      <c r="Z61" s="77"/>
      <c r="AA61" s="77"/>
      <c r="AB61" s="77"/>
      <c r="AC61" s="77"/>
      <c r="AD61" s="77"/>
    </row>
  </sheetData>
  <sortState ref="B7:X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2019-01-12T23:14:29Z</dcterms:modified>
</cp:coreProperties>
</file>